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Sheet1!$A$1:$I$40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<sst xmlns="http://schemas.openxmlformats.org/spreadsheetml/2006/main" count="140" uniqueCount="75">
  <si>
    <t>中华药港核心区教育培训、生活配套区项目空调设备报价单</t>
  </si>
  <si>
    <t>工程名称：中华药港核心区教育培训、生活配套区项目</t>
  </si>
  <si>
    <t>序号</t>
  </si>
  <si>
    <t>材料/设备名称</t>
  </si>
  <si>
    <t>规格/型号/品牌/其他要求</t>
  </si>
  <si>
    <t>单位</t>
  </si>
  <si>
    <t>预计采购数量</t>
  </si>
  <si>
    <t>含税单价最高限价（元）</t>
  </si>
  <si>
    <t>报价</t>
  </si>
  <si>
    <t>备注</t>
  </si>
  <si>
    <t>含税单价（元）</t>
  </si>
  <si>
    <t>含税合价（元)</t>
  </si>
  <si>
    <t>风机盘管FP-68WA</t>
  </si>
  <si>
    <t>左式
风量：680m3/h
冷量：3.83kW
热量：6.84kW
机外静压：30Pa
电量：62W
电压：220V
夏季进口干球温度：27℃
夏季进口湿球温度：19.5℃
水阻力：22kPa
冬季进口干球温度：21℃
出口噪声：40dB（A）
重量：20kg          品牌：格力、美的、海尔、德州亚太、LG</t>
  </si>
  <si>
    <t>台</t>
  </si>
  <si>
    <t>成品采购，税率13%</t>
  </si>
  <si>
    <t>右式
风量：680m3/h
冷量：3.83kW
热量：6.84kW
机外静压：30Pa
电量：62W
电压：220V
夏季进口干球温度：27℃
夏季进口湿球温度：19.5℃
水阻力：22kPa
冬季进口干球温度：21℃
出口噪声：40dB（A）
重量：20kg           品牌：格力、美的、海尔、德州亚太、LG</t>
  </si>
  <si>
    <t>风机盘管FP-85WA</t>
  </si>
  <si>
    <t>右式
风量：850m3/h
冷量：4.76kW
热量：8.15kW
机外静压：30Pa
电量：74W
电压：220V
夏季进口干球温度：27℃
夏季进口湿球温度：19.5℃
水阻力：26kPa
冬季进口干球温度：21℃
出口噪声：42dB（A）
重量：22kg           品牌：格力、美的、海尔、德州亚太、LG</t>
  </si>
  <si>
    <t>风机盘管FP-136WA</t>
  </si>
  <si>
    <t>左式
风量：1360m3/h
冷量：7.61kW
热量：30.79kW
机外静压：30Pa
电量：131W
电压：220V
夏季进口干球温度：27℃
夏季进口湿球温度：19.5℃
水阻力：32kPa
冬季进口干球温度：21℃
出口噪声：45dB（A）
重量：31kg           品牌：格力、美的、海尔、德州亚太、LG</t>
  </si>
  <si>
    <t>右式
风量：1360m3/h
冷量：7.61kW
热量：30.79kW
机外静压：30Pa
电量：131W
电压：220V
夏季进口干球温度：27℃
夏季进口湿球温度：19.5℃
水阻力：32kPa
冬季进口干球温度：21℃
出口噪声：45dB（A）
重量：31kg           品牌：格力、美的、海尔、德州亚太、LG</t>
  </si>
  <si>
    <t>风机盘管FP-170WA</t>
  </si>
  <si>
    <t>左式
风量：1700m3/h
冷量：9.36kW
热量：15.81kW
机外静压：30Pa
电量：149W
电压：220V
夏季进口干球温度：27℃
夏季进口湿球温度：19.5℃
水阻力：35kPa
冬季进口干球温度：21℃
出口噪声：47dB（A）
重量：37kg           品牌：格力、美的、海尔、德州亚太、LG</t>
  </si>
  <si>
    <t>右式
风量：1700m3/h
冷量：9.36kW
热量：15.81kW
机外静压：30Pa
电量：149W
电压：220V
夏季进口干球温度：27℃
夏季进口湿球温度：19.5℃
水阻力：35kPa
冬季进口干球温度：21℃
出口噪声：47dB（A）
重量：37kg           品牌：格力、美的、海尔、德州亚太、LG</t>
  </si>
  <si>
    <t>风机盘管FP-204WA</t>
  </si>
  <si>
    <t>左式
风量：2040m3/h
冷量：11.34kW
热量：18.97kW
机外静压：30Pa
电量：186W
电压：220V
夏季进口干球温度：27℃
夏季进口湿球温度：19.5℃
水阻力：38kPa
冬季进口干球温度：21℃
出口噪声：49dB（A）
重量：42kg           品牌：格力、美的、海尔、德州亚太、LG</t>
  </si>
  <si>
    <t>右式
风量：2040m3/h
冷量：11.34kW
热量：18.97kW
机外静压：30Pa
电量：186W
电压：220V
夏季进口干球温度：27℃
夏季进口湿球温度：19.5℃
水阻力：38kPa
冬季进口干球温度：21℃
出口噪声：49dB（A）
重量：42kg           品牌：格力、美的、海尔、德州亚太、LG</t>
  </si>
  <si>
    <t>风机盘管FP-238WA</t>
  </si>
  <si>
    <t>左式
风量：2380m3/h
冷量：30.63kW
热量：21.67kW
机外静压：30Pa
电量：218W
电压：220V
夏季进口干球温度：27℃
夏季进口湿球温度：19.5℃
水阻力：45kPa
冬季进口干球温度：21℃
出口噪声：50dB（A）
重量：44kg           品牌：格力、美的、海尔、德州亚太、LG</t>
  </si>
  <si>
    <t>右式
风量：2380m3/h
冷量：30.63kW
热量：21.67kW
机外静压：30Pa
电量：218W
电压：220V
夏季进口干球温度：27℃
夏季进口湿球温度：19.5℃
水阻力：45kPa
冬季进口干球温度：21℃
出口噪声：50dB（A）
重量：44kg           品牌：格力、美的、海尔、德州亚太、LG</t>
  </si>
  <si>
    <t>风机盘管线控器</t>
  </si>
  <si>
    <t>液晶显示屏
材质：ABS
外观尺寸：86*86
屏幕尺寸：71.08*48           品牌：格力、美的、海尔、德州亚太、LG</t>
  </si>
  <si>
    <t>吊顶空调机组AHU04</t>
  </si>
  <si>
    <t>右式
吊顶空调机组
设备型式：6排管，冷、热共用
风量：4000m3/h
冷量：30.4kW
热量：40.5kW
机外静压：198Pa
电量：0.55*2kW
电压：380V
夏季进口干球温度：27℃
夏季进口湿球温度：19.5℃
水阻力：8.4kPa
冬季进口干球温度：20℃
出口噪声：60dB（A） 品牌:格力、美的、海尔、海信、欧科、天加</t>
  </si>
  <si>
    <t>左式
吊顶空调机组
设备型式：6排管，冷、热共用
风量：4000m3/h
冷量：30.4kW
热量：40.5kW
机外静压：198Pa
电量：0.55*2kW
电压：380V
夏季进口干球温度：27℃
夏季进口湿球温度：19.5℃
水阻力：8.4kPa
冬季进口干球温度：20℃
出口噪声：60dB（A） 品牌:格力、美的、海尔、海信、欧科、天加</t>
  </si>
  <si>
    <t>AHU05</t>
  </si>
  <si>
    <t>右式
吊顶空调机组
设备型式：6排管，冷、热共用
风量：5000m3/h
冷量：38.7kW
热量：50.6kW
机外静压：200Pa
电量：0.55*2kW
电压：380V
夏季进口干球温度：27℃
夏季进口湿球温度：19.5℃
水阻力：8.4kPa
冬季进口干球温度：20℃
出口噪声：62dB（A） 品牌:格力、美的、海尔、海信、欧科、天加</t>
  </si>
  <si>
    <t>AHU-3-1,2</t>
  </si>
  <si>
    <t>左式
落地式空调机组
设备型式：6排管，冷、热共用
风量：40000m3/h
冷量：299.8kW
热量：546.1kW
机外静压：600Pa
电量：22kW
电压：380V
夏季进口干球温度：27℃
夏季进口湿球温度：19.5℃
水阻力：52.5kPa
冬季进口干球温度：15℃
出口噪声：78dB（A）
风机总效率：75%
外形参考尺寸（mm）：2540*3050*1873
重量：1315kg        品牌:格力、美的、海尔、海信、欧科、天加</t>
  </si>
  <si>
    <t>AHU-3-3</t>
  </si>
  <si>
    <t>右式
落地式空调机组
设备型式：4排管，冷、热共用
风量：27000m3/h
冷量：167.5kW
热量：321.3kW
机外静压：570Pa
电量：15kW
电压：380V
夏季进口干球温度：27℃
夏季进口湿球温度：19.5℃
水阻力：43kPa
冬季进口干球温度：15℃
出口噪声：84dB（A）
风机总效率：75%
外形参考尺寸（mm）：2290*2653*1500
重量：965kg         品牌:格力、美的、海尔、海信、欧科、天加</t>
  </si>
  <si>
    <t>AHU-3-4</t>
  </si>
  <si>
    <t>左式
落地式空调机组
设备型式：4排管，冷、热共用
风量：27000m3/h
冷量：167.5kW
热量：321.3kW
机外静压：570Pa
电量：15kW
电压：380V
夏季进口干球温度：27℃
夏季进口湿球温度：19.5℃
水阻力：43kPa
冬季进口干球温度：15℃
出口噪声：84dB（A）
风机总效率：75%
外形参考尺寸（mm）：2290*2653*1500
重量：965kg          品牌:格力、美的、海尔、海信、欧科、天加</t>
  </si>
  <si>
    <t>变频杆式冷水机组</t>
  </si>
  <si>
    <t>1.制冷量:1435KW;
2.供电要求:
输入总功率:279.9KW
运行电流:455A
电压:380V
3.蒸发器工况：
空调冷水:进水/出水温度:12℃/7℃
流量：248.9m3/h
水压降：84.4KPa
工作压力：1.0Mpa
4.冷凝器工况：
空调冷却水:进水/出水温度:32℃/37℃
流量：300m3/h
水压降：67.8KPa
工作压力：1.0Mpa
5.制冷能效:COP W/W 名义5.38/设计5.18
6.冷媒:R134a
7.全年能效比:IPLV W/W 8.87
8.参考外形尺寸:长x宽x高(mm)3830*1918*2340
9.噪声：87.4dB(A)
10.运行重量：7896kg 品牌：约克、麦克维尔、特灵、顿汉布什</t>
  </si>
  <si>
    <t>开式横流冷却塔</t>
  </si>
  <si>
    <t>1.处理水量：400(t/h)
2.进/出水水温(℃)，37/32
3.进水压力(MPa)：≥0.1
4.空气湿球温度(℃)：28.0
5.供电要求：电量15(kW)，电压380(V)
6.机组外形尺寸限值：长x宽x高(mm)：4190x5780x4675(h)
7.噪声：60dB(A)
8.运行重量：6115kg  品牌：菱电、明新、联丰、云凌</t>
  </si>
  <si>
    <t>双纹管汽水换热器</t>
  </si>
  <si>
    <t xml:space="preserve">1.换热量(kw)：1200
2.蒸汽参数：
压力(MPa):0.4
流量(m3/h):2.1
3.二次水参数:
进/出水水温(℃)，60/50
流量(m3/h):87
水流阻力限值:50KPa
工作压力:1.0(MPa)品牌：山东鸿基、河北太行、山东北辰
</t>
  </si>
  <si>
    <t>全程综合水处理器</t>
  </si>
  <si>
    <t>1.处理水量:700-1000(m3/h)
2.接管管径：DN350
3.外形尺寸值:⌀800,1610(h)*1100*1095(mm)</t>
  </si>
  <si>
    <t>1.处理水量:160-300(m3/h)
2.接管管径：DN200
3.外形尺寸限值:⌀700,1310(h)*1000*880</t>
  </si>
  <si>
    <t>落地式定压罐</t>
  </si>
  <si>
    <t>定压值:0.27MPa，补水泵启动压力：0.27MPa，
补水泵停止压力：0.4MPa，尺寸：⌀1400</t>
  </si>
  <si>
    <t>全自动钠离子交换器</t>
  </si>
  <si>
    <t>处理水量:4.5(m3/h)
树脂填量:250(kg)
盐罐规格：510*980
盐罐数量：1
外形尺寸限值:值1400*800*2100(mm)</t>
  </si>
  <si>
    <t>缓冲罐</t>
  </si>
  <si>
    <t>有效容积:1.2m3
外形尺寸:⌀800*2200(h)(mm)</t>
  </si>
  <si>
    <t>软化水箱</t>
  </si>
  <si>
    <t>不锈钢方型水箱，有效容积3m3，外形尺寸:寸1600*1600*1400(mm)</t>
  </si>
  <si>
    <t>分集水器</t>
  </si>
  <si>
    <t>DN700，0.6m/s
材质：无缝钢管</t>
  </si>
  <si>
    <t>分汽缸</t>
  </si>
  <si>
    <t>规格:DN250  L=2050mm
材质：无缝钢管</t>
  </si>
  <si>
    <t>双泵双桶智能加药装置</t>
  </si>
  <si>
    <t>适用水量:800-2000(m3/h)
接管管径:DN25
外形尺寸限值:1290*660*1700(h)(mm)</t>
  </si>
  <si>
    <t>合计</t>
  </si>
  <si>
    <t>大写：</t>
  </si>
  <si>
    <t>小写：</t>
  </si>
  <si>
    <t>自动汇总</t>
  </si>
  <si>
    <t xml:space="preserve">    报价单位（盖公章）：                  </t>
  </si>
  <si>
    <t xml:space="preserve">    联系人：</t>
  </si>
  <si>
    <t>电话：</t>
  </si>
  <si>
    <t>报价日期：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</si>
</sst>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color theme="1"/>
      <name val="方正小标宋_GBK"/>
      <charset val="134"/>
    </font>
    <font>
      <b/>
      <sz val="11"/>
      <color rgb="FF000000"/>
      <name val="宋体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8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4" fillId="0" borderId="0">
      <alignment vertical="center"/>
    </xf>
    <xf numFmtId="0" fontId="15" fillId="3" borderId="10">
      <alignment vertical="center"/>
    </xf>
    <xf numFmtId="0" fontId="16" fillId="4" borderId="11">
      <alignment vertical="center"/>
    </xf>
    <xf numFmtId="0" fontId="17" fillId="4" borderId="10">
      <alignment vertical="center"/>
    </xf>
    <xf numFmtId="0" fontId="18" fillId="5" borderId="12">
      <alignment vertical="center"/>
    </xf>
    <xf numFmtId="0" fontId="19" fillId="0" borderId="13">
      <alignment vertical="center"/>
    </xf>
    <xf numFmtId="0" fontId="20" fillId="0" borderId="14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7"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0"/>
  <sheetViews>
    <sheetView tabSelected="1" workbookViewId="0">
      <pane ySplit="4" topLeftCell="A33" activePane="bottomLeft" state="frozen"/>
      <selection/>
      <selection pane="bottomLeft" activeCell="L39" sqref="L39"/>
    </sheetView>
  </sheetViews>
  <sheetFormatPr defaultColWidth="9" defaultRowHeight="13.5"/>
  <cols>
    <col min="2" max="2" width="16.875" customWidth="1"/>
    <col min="3" max="3" width="21.25" style="4" customWidth="1"/>
    <col min="4" max="4" width="8.875" customWidth="1"/>
    <col min="6" max="6" width="12.125" customWidth="1"/>
    <col min="7" max="7" width="11.375" customWidth="1"/>
    <col min="8" max="8" width="9.625" customWidth="1"/>
    <col min="9" max="9" width="12.25" customWidth="1"/>
    <col min="10" max="10" width="44" customWidth="1"/>
  </cols>
  <sheetData>
    <row r="1" ht="27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ht="27" customHeight="1" spans="1:9">
      <c r="A2" s="4" t="s">
        <v>1</v>
      </c>
      <c r="B2" s="4"/>
      <c r="D2" s="4"/>
      <c r="E2" s="4"/>
      <c r="F2" s="4"/>
      <c r="G2" s="4"/>
      <c r="H2" s="4"/>
      <c r="I2" s="4"/>
    </row>
    <row r="3" ht="26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/>
      <c r="I3" s="7" t="s">
        <v>9</v>
      </c>
    </row>
    <row r="4" ht="33" customHeight="1" spans="1:9">
      <c r="A4" s="10"/>
      <c r="B4" s="10"/>
      <c r="C4" s="10"/>
      <c r="D4" s="10"/>
      <c r="E4" s="10"/>
      <c r="F4" s="10"/>
      <c r="G4" s="11" t="s">
        <v>10</v>
      </c>
      <c r="H4" s="11" t="s">
        <v>11</v>
      </c>
      <c r="I4" s="10"/>
    </row>
    <row r="5" ht="243" spans="1:9">
      <c r="A5" s="11">
        <v>1</v>
      </c>
      <c r="B5" s="11" t="s">
        <v>12</v>
      </c>
      <c r="C5" s="12" t="s">
        <v>13</v>
      </c>
      <c r="D5" s="13" t="s">
        <v>14</v>
      </c>
      <c r="E5" s="13">
        <v>2</v>
      </c>
      <c r="F5" s="13">
        <v>1626</v>
      </c>
      <c r="G5" s="13"/>
      <c r="H5" s="13"/>
      <c r="I5" s="11" t="s">
        <v>15</v>
      </c>
    </row>
    <row r="6" ht="243" spans="1:9">
      <c r="A6" s="11">
        <v>2</v>
      </c>
      <c r="B6" s="11" t="s">
        <v>12</v>
      </c>
      <c r="C6" s="12" t="s">
        <v>16</v>
      </c>
      <c r="D6" s="13" t="s">
        <v>14</v>
      </c>
      <c r="E6" s="13">
        <v>8</v>
      </c>
      <c r="F6" s="13">
        <v>1626</v>
      </c>
      <c r="G6" s="13"/>
      <c r="H6" s="13"/>
      <c r="I6" s="11" t="s">
        <v>15</v>
      </c>
    </row>
    <row r="7" ht="243" spans="1:9">
      <c r="A7" s="11">
        <v>3</v>
      </c>
      <c r="B7" s="11" t="s">
        <v>17</v>
      </c>
      <c r="C7" s="12" t="s">
        <v>18</v>
      </c>
      <c r="D7" s="13" t="s">
        <v>14</v>
      </c>
      <c r="E7" s="13">
        <v>1</v>
      </c>
      <c r="F7" s="13">
        <v>1736</v>
      </c>
      <c r="G7" s="13"/>
      <c r="H7" s="13"/>
      <c r="I7" s="11" t="s">
        <v>15</v>
      </c>
    </row>
    <row r="8" ht="243" spans="1:9">
      <c r="A8" s="11">
        <v>4</v>
      </c>
      <c r="B8" s="11" t="s">
        <v>19</v>
      </c>
      <c r="C8" s="12" t="s">
        <v>20</v>
      </c>
      <c r="D8" s="13" t="s">
        <v>14</v>
      </c>
      <c r="E8" s="13">
        <v>3</v>
      </c>
      <c r="F8" s="13">
        <v>2201</v>
      </c>
      <c r="G8" s="13">
        <f>E8*F8</f>
        <v>6603</v>
      </c>
      <c r="H8" s="13"/>
      <c r="I8" s="11" t="s">
        <v>15</v>
      </c>
    </row>
    <row r="9" ht="243" spans="1:9">
      <c r="A9" s="11">
        <v>5</v>
      </c>
      <c r="B9" s="11" t="s">
        <v>19</v>
      </c>
      <c r="C9" s="12" t="s">
        <v>21</v>
      </c>
      <c r="D9" s="13" t="s">
        <v>14</v>
      </c>
      <c r="E9" s="13">
        <v>8</v>
      </c>
      <c r="F9" s="13">
        <v>2317</v>
      </c>
      <c r="G9" s="13"/>
      <c r="H9" s="13"/>
      <c r="I9" s="11" t="s">
        <v>15</v>
      </c>
    </row>
    <row r="10" ht="243" spans="1:9">
      <c r="A10" s="11">
        <v>6</v>
      </c>
      <c r="B10" s="11" t="s">
        <v>22</v>
      </c>
      <c r="C10" s="12" t="s">
        <v>23</v>
      </c>
      <c r="D10" s="13" t="s">
        <v>14</v>
      </c>
      <c r="E10" s="13">
        <v>17</v>
      </c>
      <c r="F10" s="13">
        <v>2201</v>
      </c>
      <c r="G10" s="13"/>
      <c r="H10" s="13"/>
      <c r="I10" s="11" t="s">
        <v>15</v>
      </c>
    </row>
    <row r="11" ht="243" spans="1:9">
      <c r="A11" s="11">
        <v>7</v>
      </c>
      <c r="B11" s="11" t="s">
        <v>22</v>
      </c>
      <c r="C11" s="12" t="s">
        <v>24</v>
      </c>
      <c r="D11" s="13" t="s">
        <v>14</v>
      </c>
      <c r="E11" s="13">
        <v>25</v>
      </c>
      <c r="F11" s="13">
        <v>2201</v>
      </c>
      <c r="G11" s="13"/>
      <c r="H11" s="13"/>
      <c r="I11" s="11" t="s">
        <v>15</v>
      </c>
    </row>
    <row r="12" ht="243" spans="1:9">
      <c r="A12" s="11">
        <v>8</v>
      </c>
      <c r="B12" s="11" t="s">
        <v>25</v>
      </c>
      <c r="C12" s="12" t="s">
        <v>26</v>
      </c>
      <c r="D12" s="13" t="s">
        <v>14</v>
      </c>
      <c r="E12" s="13">
        <v>34</v>
      </c>
      <c r="F12" s="13">
        <v>2366</v>
      </c>
      <c r="G12" s="13"/>
      <c r="H12" s="13"/>
      <c r="I12" s="11" t="s">
        <v>15</v>
      </c>
    </row>
    <row r="13" ht="243" spans="1:9">
      <c r="A13" s="11">
        <v>9</v>
      </c>
      <c r="B13" s="11" t="s">
        <v>25</v>
      </c>
      <c r="C13" s="12" t="s">
        <v>27</v>
      </c>
      <c r="D13" s="13" t="s">
        <v>14</v>
      </c>
      <c r="E13" s="13">
        <v>82</v>
      </c>
      <c r="F13" s="13">
        <v>2366</v>
      </c>
      <c r="G13" s="13"/>
      <c r="H13" s="13"/>
      <c r="I13" s="11" t="s">
        <v>15</v>
      </c>
    </row>
    <row r="14" ht="243" spans="1:9">
      <c r="A14" s="11">
        <v>10</v>
      </c>
      <c r="B14" s="11" t="s">
        <v>28</v>
      </c>
      <c r="C14" s="12" t="s">
        <v>29</v>
      </c>
      <c r="D14" s="13" t="s">
        <v>14</v>
      </c>
      <c r="E14" s="13">
        <v>4</v>
      </c>
      <c r="F14" s="13">
        <v>2483</v>
      </c>
      <c r="G14" s="13"/>
      <c r="H14" s="13"/>
      <c r="I14" s="11" t="s">
        <v>15</v>
      </c>
    </row>
    <row r="15" ht="243" spans="1:9">
      <c r="A15" s="11">
        <v>11</v>
      </c>
      <c r="B15" s="11" t="s">
        <v>28</v>
      </c>
      <c r="C15" s="12" t="s">
        <v>30</v>
      </c>
      <c r="D15" s="13" t="s">
        <v>14</v>
      </c>
      <c r="E15" s="13">
        <v>10</v>
      </c>
      <c r="F15" s="13">
        <v>2483</v>
      </c>
      <c r="G15" s="13"/>
      <c r="H15" s="13"/>
      <c r="I15" s="11" t="s">
        <v>15</v>
      </c>
    </row>
    <row r="16" ht="81" spans="1:9">
      <c r="A16" s="11">
        <v>12</v>
      </c>
      <c r="B16" s="11" t="s">
        <v>31</v>
      </c>
      <c r="C16" s="12" t="s">
        <v>32</v>
      </c>
      <c r="D16" s="13" t="s">
        <v>14</v>
      </c>
      <c r="E16" s="13">
        <v>194</v>
      </c>
      <c r="F16" s="13">
        <v>135</v>
      </c>
      <c r="G16" s="13"/>
      <c r="H16" s="13"/>
      <c r="I16" s="11" t="s">
        <v>15</v>
      </c>
    </row>
    <row r="17" ht="270" spans="1:10">
      <c r="A17" s="11">
        <v>13</v>
      </c>
      <c r="B17" s="11" t="s">
        <v>33</v>
      </c>
      <c r="C17" s="12" t="s">
        <v>34</v>
      </c>
      <c r="D17" s="13" t="s">
        <v>14</v>
      </c>
      <c r="E17" s="13">
        <v>36</v>
      </c>
      <c r="F17" s="13">
        <v>11675</v>
      </c>
      <c r="G17" s="13"/>
      <c r="H17" s="13"/>
      <c r="I17" s="11" t="s">
        <v>15</v>
      </c>
    </row>
    <row r="18" ht="270" spans="1:10">
      <c r="A18" s="11">
        <v>14</v>
      </c>
      <c r="B18" s="11" t="s">
        <v>33</v>
      </c>
      <c r="C18" s="12" t="s">
        <v>35</v>
      </c>
      <c r="D18" s="13" t="s">
        <v>14</v>
      </c>
      <c r="E18" s="13">
        <v>19</v>
      </c>
      <c r="F18" s="13">
        <v>11675</v>
      </c>
      <c r="G18" s="13"/>
      <c r="H18" s="13"/>
      <c r="I18" s="11" t="s">
        <v>15</v>
      </c>
    </row>
    <row r="19" ht="270" spans="1:10">
      <c r="A19" s="11">
        <v>15</v>
      </c>
      <c r="B19" s="11" t="s">
        <v>36</v>
      </c>
      <c r="C19" s="12" t="s">
        <v>37</v>
      </c>
      <c r="D19" s="13" t="s">
        <v>14</v>
      </c>
      <c r="E19" s="13">
        <v>7</v>
      </c>
      <c r="F19" s="13">
        <v>14562</v>
      </c>
      <c r="G19" s="13"/>
      <c r="H19" s="13"/>
      <c r="I19" s="11" t="s">
        <v>15</v>
      </c>
    </row>
    <row r="20" ht="324" spans="1:10">
      <c r="A20" s="11">
        <v>16</v>
      </c>
      <c r="B20" s="11" t="s">
        <v>38</v>
      </c>
      <c r="C20" s="12" t="s">
        <v>39</v>
      </c>
      <c r="D20" s="13" t="s">
        <v>14</v>
      </c>
      <c r="E20" s="13">
        <v>2</v>
      </c>
      <c r="F20" s="13">
        <v>124879</v>
      </c>
      <c r="G20" s="13"/>
      <c r="H20" s="13"/>
      <c r="I20" s="11" t="s">
        <v>15</v>
      </c>
    </row>
    <row r="21" ht="324" spans="1:10">
      <c r="A21" s="11">
        <v>17</v>
      </c>
      <c r="B21" s="11" t="s">
        <v>40</v>
      </c>
      <c r="C21" s="12" t="s">
        <v>41</v>
      </c>
      <c r="D21" s="13" t="s">
        <v>14</v>
      </c>
      <c r="E21" s="13">
        <v>1</v>
      </c>
      <c r="F21" s="13">
        <v>69342</v>
      </c>
      <c r="G21" s="13"/>
      <c r="H21" s="13"/>
      <c r="I21" s="11" t="s">
        <v>15</v>
      </c>
    </row>
    <row r="22" ht="324" spans="1:10">
      <c r="A22" s="11">
        <v>18</v>
      </c>
      <c r="B22" s="11" t="s">
        <v>42</v>
      </c>
      <c r="C22" s="12" t="s">
        <v>43</v>
      </c>
      <c r="D22" s="13" t="s">
        <v>14</v>
      </c>
      <c r="E22" s="13">
        <v>1</v>
      </c>
      <c r="F22" s="13">
        <v>69342</v>
      </c>
      <c r="G22" s="13"/>
      <c r="H22" s="13"/>
      <c r="I22" s="11" t="s">
        <v>15</v>
      </c>
    </row>
    <row r="23" ht="378" spans="1:10">
      <c r="A23" s="11">
        <v>19</v>
      </c>
      <c r="B23" s="11" t="s">
        <v>44</v>
      </c>
      <c r="C23" s="12" t="s">
        <v>45</v>
      </c>
      <c r="D23" s="13" t="s">
        <v>14</v>
      </c>
      <c r="E23" s="13">
        <v>3</v>
      </c>
      <c r="F23" s="13">
        <v>850000</v>
      </c>
      <c r="G23" s="13"/>
      <c r="H23" s="13"/>
      <c r="I23" s="11" t="s">
        <v>15</v>
      </c>
    </row>
    <row r="24" ht="216" spans="1:10">
      <c r="A24" s="11">
        <v>20</v>
      </c>
      <c r="B24" s="11" t="s">
        <v>46</v>
      </c>
      <c r="C24" s="12" t="s">
        <v>47</v>
      </c>
      <c r="D24" s="13" t="s">
        <v>14</v>
      </c>
      <c r="E24" s="13">
        <v>3</v>
      </c>
      <c r="F24" s="13">
        <v>164922</v>
      </c>
      <c r="G24" s="13"/>
      <c r="H24" s="13"/>
      <c r="I24" s="11" t="s">
        <v>15</v>
      </c>
      <c r="J24" s="14"/>
    </row>
    <row r="25" ht="175.5" spans="1:10">
      <c r="A25" s="11">
        <v>21</v>
      </c>
      <c r="B25" s="11" t="s">
        <v>48</v>
      </c>
      <c r="C25" s="12" t="s">
        <v>49</v>
      </c>
      <c r="D25" s="13" t="s">
        <v>14</v>
      </c>
      <c r="E25" s="13">
        <v>3</v>
      </c>
      <c r="F25" s="13">
        <v>165140</v>
      </c>
      <c r="G25" s="13"/>
      <c r="H25" s="13"/>
      <c r="I25" s="11" t="s">
        <v>15</v>
      </c>
      <c r="J25" s="14"/>
    </row>
    <row r="26" ht="81" spans="1:10">
      <c r="A26" s="11">
        <v>22</v>
      </c>
      <c r="B26" s="11" t="s">
        <v>50</v>
      </c>
      <c r="C26" s="12" t="s">
        <v>51</v>
      </c>
      <c r="D26" s="13" t="s">
        <v>14</v>
      </c>
      <c r="E26" s="13">
        <v>2</v>
      </c>
      <c r="F26" s="13">
        <v>8282</v>
      </c>
      <c r="G26" s="13"/>
      <c r="H26" s="13"/>
      <c r="I26" s="11" t="s">
        <v>15</v>
      </c>
    </row>
    <row r="27" ht="67.5" spans="1:10">
      <c r="A27" s="11">
        <v>23</v>
      </c>
      <c r="B27" s="11" t="s">
        <v>50</v>
      </c>
      <c r="C27" s="12" t="s">
        <v>52</v>
      </c>
      <c r="D27" s="13" t="s">
        <v>14</v>
      </c>
      <c r="E27" s="13">
        <v>1</v>
      </c>
      <c r="F27" s="13">
        <v>6048</v>
      </c>
      <c r="G27" s="13"/>
      <c r="H27" s="13"/>
      <c r="I27" s="11" t="s">
        <v>15</v>
      </c>
    </row>
    <row r="28" ht="54" spans="1:10">
      <c r="A28" s="11">
        <v>24</v>
      </c>
      <c r="B28" s="11" t="s">
        <v>53</v>
      </c>
      <c r="C28" s="12" t="s">
        <v>54</v>
      </c>
      <c r="D28" s="13" t="s">
        <v>14</v>
      </c>
      <c r="E28" s="13">
        <v>1</v>
      </c>
      <c r="F28" s="13">
        <v>28028</v>
      </c>
      <c r="G28" s="13"/>
      <c r="H28" s="13"/>
      <c r="I28" s="11" t="s">
        <v>15</v>
      </c>
    </row>
    <row r="29" ht="81" spans="1:10">
      <c r="A29" s="11">
        <v>25</v>
      </c>
      <c r="B29" s="11" t="s">
        <v>55</v>
      </c>
      <c r="C29" s="12" t="s">
        <v>56</v>
      </c>
      <c r="D29" s="13" t="s">
        <v>14</v>
      </c>
      <c r="E29" s="13">
        <v>1</v>
      </c>
      <c r="F29" s="13">
        <v>7809</v>
      </c>
      <c r="G29" s="13"/>
      <c r="H29" s="13"/>
      <c r="I29" s="11" t="s">
        <v>15</v>
      </c>
    </row>
    <row r="30" ht="40.5" spans="1:10">
      <c r="A30" s="11">
        <v>26</v>
      </c>
      <c r="B30" s="11" t="s">
        <v>57</v>
      </c>
      <c r="C30" s="12" t="s">
        <v>58</v>
      </c>
      <c r="D30" s="13" t="s">
        <v>14</v>
      </c>
      <c r="E30" s="13">
        <v>1</v>
      </c>
      <c r="F30" s="13">
        <v>19285</v>
      </c>
      <c r="G30" s="13"/>
      <c r="H30" s="13"/>
      <c r="I30" s="11" t="s">
        <v>15</v>
      </c>
    </row>
    <row r="31" ht="40.5" spans="1:10">
      <c r="A31" s="11">
        <v>27</v>
      </c>
      <c r="B31" s="11" t="s">
        <v>59</v>
      </c>
      <c r="C31" s="12" t="s">
        <v>60</v>
      </c>
      <c r="D31" s="13" t="s">
        <v>14</v>
      </c>
      <c r="E31" s="13">
        <v>1</v>
      </c>
      <c r="F31" s="13">
        <v>6174</v>
      </c>
      <c r="G31" s="13"/>
      <c r="H31" s="13"/>
      <c r="I31" s="11" t="s">
        <v>15</v>
      </c>
    </row>
    <row r="32" ht="27" spans="1:10">
      <c r="A32" s="11">
        <v>28</v>
      </c>
      <c r="B32" s="11" t="s">
        <v>61</v>
      </c>
      <c r="C32" s="12" t="s">
        <v>62</v>
      </c>
      <c r="D32" s="13" t="s">
        <v>14</v>
      </c>
      <c r="E32" s="13">
        <v>2</v>
      </c>
      <c r="F32" s="13">
        <v>18740</v>
      </c>
      <c r="G32" s="13"/>
      <c r="H32" s="13"/>
      <c r="I32" s="11" t="s">
        <v>15</v>
      </c>
    </row>
    <row r="33" ht="27" spans="1:9">
      <c r="A33" s="11">
        <v>29</v>
      </c>
      <c r="B33" s="11" t="s">
        <v>63</v>
      </c>
      <c r="C33" s="12" t="s">
        <v>64</v>
      </c>
      <c r="D33" s="13" t="s">
        <v>14</v>
      </c>
      <c r="E33" s="13">
        <v>1</v>
      </c>
      <c r="F33" s="13">
        <v>8736</v>
      </c>
      <c r="G33" s="13"/>
      <c r="H33" s="13"/>
      <c r="I33" s="11" t="s">
        <v>15</v>
      </c>
    </row>
    <row r="34" ht="94.5" spans="1:9">
      <c r="A34" s="11">
        <v>30</v>
      </c>
      <c r="B34" s="11" t="s">
        <v>65</v>
      </c>
      <c r="C34" s="12" t="s">
        <v>66</v>
      </c>
      <c r="D34" s="13" t="s">
        <v>14</v>
      </c>
      <c r="E34" s="13">
        <v>1</v>
      </c>
      <c r="F34" s="13">
        <v>34020</v>
      </c>
      <c r="G34" s="13"/>
      <c r="H34" s="13"/>
      <c r="I34" s="11" t="s">
        <v>15</v>
      </c>
    </row>
    <row r="35" s="2" customFormat="1" ht="25.5" customHeight="1" spans="1:9">
      <c r="A35" s="11"/>
      <c r="B35" s="15" t="s">
        <v>67</v>
      </c>
      <c r="C35" s="16" t="s">
        <v>68</v>
      </c>
      <c r="D35" s="17" t="str">
        <f>IF(OR(H35="",H35=0),"",TEXT(INT(H35),"[DBNum2]")&amp;"元"&amp;IF(INT(H35*10)-INT(H35)*10=0,"",TEXT(INT(H35*10)-INT(H35)*10,"[DBNum2]")&amp;"角")&amp;IF(INT(H35*100)-INT(H35*10)*10=0,"整",TEXT(INT(H35*100)-INT(H35*10)*10,"[DBNum2]")&amp;"分"))</f>
        <v/>
      </c>
      <c r="E35" s="18"/>
      <c r="F35" s="19"/>
      <c r="G35" s="16" t="s">
        <v>69</v>
      </c>
      <c r="H35" s="20">
        <f>SUM(H5:H34)</f>
        <v>0</v>
      </c>
      <c r="I35" s="21" t="s">
        <v>70</v>
      </c>
    </row>
    <row r="37" s="3" customFormat="1" ht="25.5" customHeight="1" spans="1:9">
      <c r="A37" s="22" t="s">
        <v>71</v>
      </c>
      <c r="B37" s="22"/>
      <c r="C37" s="22"/>
      <c r="D37" s="22"/>
      <c r="E37" s="22"/>
      <c r="F37" s="22"/>
      <c r="G37" s="22"/>
      <c r="H37" s="22"/>
      <c r="I37" s="22"/>
    </row>
    <row r="38" s="3" customFormat="1" ht="25.5" customHeight="1" spans="1:9">
      <c r="A38" s="23"/>
      <c r="B38" s="23"/>
      <c r="C38" s="23"/>
      <c r="D38" s="23"/>
      <c r="E38" s="23"/>
      <c r="F38" s="23"/>
      <c r="G38" s="23"/>
      <c r="H38" s="23"/>
      <c r="I38" s="23"/>
    </row>
    <row r="39" s="3" customFormat="1" ht="25.5" customHeight="1" spans="1:9">
      <c r="A39" s="23" t="s">
        <v>72</v>
      </c>
      <c r="B39" s="23"/>
      <c r="C39" s="23" t="s">
        <v>73</v>
      </c>
      <c r="D39" s="23"/>
      <c r="E39" s="24"/>
      <c r="F39" s="25" t="s">
        <v>74</v>
      </c>
      <c r="G39" s="25"/>
      <c r="H39" s="25"/>
      <c r="I39" s="25"/>
    </row>
    <row r="40" s="3" customFormat="1" ht="14.25" spans="1:9">
      <c r="B40" s="26"/>
    </row>
  </sheetData>
  <autoFilter xmlns:etc="http://www.wps.cn/officeDocument/2017/etCustomData" ref="A1:I40" etc:filterBottomFollowUsedRange="0">
    <extLst/>
  </autoFilter>
  <mergeCells count="15">
    <mergeCell ref="A1:I1"/>
    <mergeCell ref="A2:I2"/>
    <mergeCell ref="G3:H3"/>
    <mergeCell ref="D35:F35"/>
    <mergeCell ref="A37:I37"/>
    <mergeCell ref="A39:B39"/>
    <mergeCell ref="C39:D39"/>
    <mergeCell ref="F39:I39"/>
    <mergeCell ref="A3:A4"/>
    <mergeCell ref="B3:B4"/>
    <mergeCell ref="C3:C4"/>
    <mergeCell ref="D3:D4"/>
    <mergeCell ref="E3:E4"/>
    <mergeCell ref="F3:F4"/>
    <mergeCell ref="I3:I4"/>
  </mergeCells>
  <pageMargins left="0.700694444444445" right="0.354166666666667" top="0.751388888888889" bottom="0.751388888888889" header="0.298611111111111" footer="0.298611111111111"/>
  <pageSetup paperSize="9" scale="8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H138"/>
  <sheetViews>
    <sheetView topLeftCell="A80" workbookViewId="0">
      <selection activeCell="I80" sqref="H$1:I$1048576"/>
    </sheetView>
  </sheetViews>
  <sheetFormatPr defaultColWidth="9" defaultRowHeight="13.5" outlineLevelCol="7"/>
  <sheetData>
    <row r="138" spans="8:8">
      <c r="H138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伟</cp:lastModifiedBy>
  <dcterms:created xsi:type="dcterms:W3CDTF">2023-05-12T11:15:00Z</dcterms:created>
  <dcterms:modified xsi:type="dcterms:W3CDTF">2026-06-01T11:45:25Z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399555D6FFFC4944A64185C625C970EE_12</vt:lpwstr>
  </property>
  <property fmtid="{D5CDD505-2E9C-101B-9397-08002B2CF9AE}" pid="4" name="CalculationRule">
    <vt:i4>0</vt:i4>
  </property>
</Properties>
</file>